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9048"/>
  </bookViews>
  <sheets>
    <sheet name="Sheet1 (2)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D45" i="1" l="1"/>
  <c r="E45" i="1"/>
  <c r="D44" i="1"/>
  <c r="E44" i="1"/>
  <c r="D43" i="1"/>
  <c r="E43" i="1"/>
  <c r="D42" i="1"/>
  <c r="D41" i="1"/>
  <c r="D29" i="1"/>
  <c r="E29" i="1"/>
  <c r="D40" i="1"/>
  <c r="E40" i="1"/>
  <c r="E41" i="1"/>
  <c r="E42" i="1"/>
  <c r="E28" i="1"/>
  <c r="D28" i="1"/>
  <c r="D27" i="1" l="1"/>
  <c r="E27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6" i="1"/>
  <c r="E46" i="1"/>
  <c r="D51" i="1" l="1"/>
  <c r="D50" i="1" l="1"/>
  <c r="D49" i="1"/>
  <c r="E26" i="1" l="1"/>
  <c r="E25" i="1"/>
  <c r="D26" i="1" l="1"/>
  <c r="D25" i="1"/>
  <c r="D47" i="1" s="1"/>
  <c r="D52" i="1" l="1"/>
  <c r="D54" i="1" l="1"/>
  <c r="D55" i="1" s="1"/>
  <c r="D56" i="1" s="1"/>
</calcChain>
</file>

<file path=xl/sharedStrings.xml><?xml version="1.0" encoding="utf-8"?>
<sst xmlns="http://schemas.openxmlformats.org/spreadsheetml/2006/main" count="101" uniqueCount="83">
  <si>
    <t>Vermarc Sportswear</t>
  </si>
  <si>
    <t>Nombre</t>
  </si>
  <si>
    <t>Article</t>
  </si>
  <si>
    <t>Prix unitaire</t>
  </si>
  <si>
    <t>Total</t>
  </si>
  <si>
    <t>Olivierstrat 95</t>
  </si>
  <si>
    <t>3111 Wezemaal</t>
  </si>
  <si>
    <t>Belgique</t>
  </si>
  <si>
    <t>Olivier Kaisen</t>
  </si>
  <si>
    <t>Représentant Wallonie &amp; Luxembourg</t>
  </si>
  <si>
    <t>Tél. : +32 (0) 16 58 19 18</t>
  </si>
  <si>
    <t>Fax : +32 (0) 16 58 08 43</t>
  </si>
  <si>
    <t>Gsm : +32 (0) 493 25 90 09</t>
  </si>
  <si>
    <t>olivier@vermarcsport.be</t>
  </si>
  <si>
    <t>Client :</t>
  </si>
  <si>
    <t>Personne de contact :</t>
  </si>
  <si>
    <t>Adresse :</t>
  </si>
  <si>
    <t>Date de l'offre :</t>
  </si>
  <si>
    <t>Téléphone/Gsm :</t>
  </si>
  <si>
    <t>E-mail :</t>
  </si>
  <si>
    <t>Remarques :</t>
  </si>
  <si>
    <t>Total HTVA</t>
  </si>
  <si>
    <t>Total frais de dessin</t>
  </si>
  <si>
    <t>Total vêtements</t>
  </si>
  <si>
    <t>TVA 21%</t>
  </si>
  <si>
    <t>Total TTC</t>
  </si>
  <si>
    <t>Offre remise par :</t>
  </si>
  <si>
    <t>Prix TVAC (indicatif)</t>
  </si>
  <si>
    <t>CCT Clermont</t>
  </si>
  <si>
    <t>François Roossens</t>
  </si>
  <si>
    <t>Rue Madame, 13</t>
  </si>
  <si>
    <t>6500 Beaumont</t>
  </si>
  <si>
    <t>0494/691345</t>
  </si>
  <si>
    <t>francoisroossens@hotmail.com</t>
  </si>
  <si>
    <t>30/08/2019 (valable jusqu'au 31/08/2020)</t>
  </si>
  <si>
    <t>Dessin propre, coureurs +25, 3 couleurs ou plus</t>
  </si>
  <si>
    <t>Maillot manches courtes Sportline Aero</t>
  </si>
  <si>
    <t>Maillot manches courtes PRR</t>
  </si>
  <si>
    <t>Cuissard bretelles PRR avec peau LD</t>
  </si>
  <si>
    <t>Maillot manches longues Sportline</t>
  </si>
  <si>
    <t>Veste Mi-saison</t>
  </si>
  <si>
    <t>Veste hiver Technical</t>
  </si>
  <si>
    <t>Veste de pluie longue manches Trevalli</t>
  </si>
  <si>
    <t>Gilet coupe-vent sans manches Kaos Trevalli avec filet au dos (poches +7,20€)</t>
  </si>
  <si>
    <t>Gilet coupe-vent sans manches Kaos Trevalli complet (poches +7,20€)</t>
  </si>
  <si>
    <t>Cuissard sans bretelles PRR avec peau LD</t>
  </si>
  <si>
    <t>Corsaire bretelles PRR avec peau LD</t>
  </si>
  <si>
    <t>Corsaire sans bretelles PRR avec peau LD</t>
  </si>
  <si>
    <t>Collant bretelles PRR avec peau LD</t>
  </si>
  <si>
    <t>Collant sans bretelles PRR avec peau LD</t>
  </si>
  <si>
    <t>Combinaison de sprint PRR avec poches</t>
  </si>
  <si>
    <t>Cuissard bretelles Sportline enfant</t>
  </si>
  <si>
    <t>Manchettes Roubaix (minimum 11 paires à commander)</t>
  </si>
  <si>
    <t>Jambières Roubaix noires</t>
  </si>
  <si>
    <t>Chaussettes (minimum 100 paires à commander)</t>
  </si>
  <si>
    <t>Casquettes (minimum 100 pièces à commander)</t>
  </si>
  <si>
    <t>Bandana (minimum 11 pièces à commander)</t>
  </si>
  <si>
    <t>Veste de pluis Zero Aqua longues manches (avec impression de 2 logos)</t>
  </si>
  <si>
    <t>Frais de dessin</t>
  </si>
  <si>
    <t>Frais de digitalisation</t>
  </si>
  <si>
    <t>Frais de dessin accessoires (par sorte d'accessoire)</t>
  </si>
  <si>
    <t>prix à proposer aux membres</t>
  </si>
  <si>
    <t>prix idem cuissard</t>
  </si>
  <si>
    <t>offert</t>
  </si>
  <si>
    <t>ou offert dame</t>
  </si>
  <si>
    <t xml:space="preserve">ou offert enfant </t>
  </si>
  <si>
    <t xml:space="preserve">Manchettes Roubaix </t>
  </si>
  <si>
    <t xml:space="preserve">Veste de pluis Zero Aqua longues manches </t>
  </si>
  <si>
    <t>Gilet coupe-vent sans manches Kaos Trevalli avec filet au dos sans poches</t>
  </si>
  <si>
    <t>Gilet coupe-vent sans manches Kaos Trevalli avec filet au dos avec Poches</t>
  </si>
  <si>
    <t>Gilet coupe-vent sans manches Kaos Trevalli complet sans poches</t>
  </si>
  <si>
    <t>Gilet coupe-vent sans manches Kaos Trevalli complet  avec Poches</t>
  </si>
  <si>
    <t>unisexe</t>
  </si>
  <si>
    <t xml:space="preserve"> </t>
  </si>
  <si>
    <t>Téléphone  :</t>
  </si>
  <si>
    <t>Prénom       :</t>
  </si>
  <si>
    <t>NOM            :</t>
  </si>
  <si>
    <t>Sexe</t>
  </si>
  <si>
    <t>Taille</t>
  </si>
  <si>
    <t>Quantité</t>
  </si>
  <si>
    <t xml:space="preserve">P Unit </t>
  </si>
  <si>
    <t xml:space="preserve">A payer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</si>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</sst>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1"/>
    <xf numFmtId="0" fontId="2" fillId="0" borderId="0" xfId="0" applyFont="1" applyBorder="1"/>
    <xf numFmtId="0" fontId="4" fillId="0" borderId="0" xfId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14" fontId="0" fillId="0" borderId="0" xfId="0" applyNumberFormat="1" applyAlignment="1">
      <alignment horizontal="left"/>
    </xf>
    <xf numFmtId="0" fontId="1" fillId="0" borderId="4" xfId="0" applyFont="1" applyBorder="1"/>
    <xf numFmtId="0" fontId="6" fillId="0" borderId="0" xfId="0" applyFont="1" applyBorder="1"/>
    <xf numFmtId="0" fontId="0" fillId="0" borderId="5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5" fillId="0" borderId="1" xfId="0" applyFont="1" applyBorder="1"/>
    <xf numFmtId="0" fontId="5" fillId="0" borderId="9" xfId="0" applyFont="1" applyBorder="1"/>
    <xf numFmtId="0" fontId="0" fillId="0" borderId="8" xfId="0" applyBorder="1"/>
    <xf numFmtId="0" fontId="0" fillId="0" borderId="9" xfId="0" applyFont="1" applyBorder="1"/>
    <xf numFmtId="49" fontId="0" fillId="0" borderId="0" xfId="0" applyNumberFormat="1"/>
    <xf numFmtId="165" fontId="0" fillId="0" borderId="8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2" xfId="0" applyNumberFormat="1" applyBorder="1"/>
    <xf numFmtId="165" fontId="5" fillId="0" borderId="3" xfId="0" applyNumberFormat="1" applyFont="1" applyBorder="1"/>
    <xf numFmtId="165" fontId="0" fillId="0" borderId="9" xfId="0" applyNumberFormat="1" applyBorder="1"/>
    <xf numFmtId="165" fontId="5" fillId="0" borderId="2" xfId="0" applyNumberFormat="1" applyFont="1" applyBorder="1"/>
    <xf numFmtId="165" fontId="5" fillId="0" borderId="9" xfId="0" applyNumberFormat="1" applyFont="1" applyBorder="1"/>
    <xf numFmtId="165" fontId="2" fillId="0" borderId="0" xfId="0" applyNumberFormat="1" applyFont="1" applyBorder="1"/>
    <xf numFmtId="165" fontId="4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/>
    <xf numFmtId="165" fontId="7" fillId="0" borderId="0" xfId="0" applyNumberFormat="1" applyFont="1" applyAlignment="1">
      <alignment horizontal="right"/>
    </xf>
    <xf numFmtId="0" fontId="0" fillId="0" borderId="10" xfId="0" applyBorder="1"/>
    <xf numFmtId="164" fontId="0" fillId="0" borderId="0" xfId="0" applyNumberFormat="1" applyAlignment="1">
      <alignment horizontal="center"/>
    </xf>
    <xf numFmtId="164" fontId="3" fillId="0" borderId="0" xfId="1" applyNumberFormat="1" applyAlignment="1">
      <alignment horizontal="center"/>
    </xf>
    <xf numFmtId="164" fontId="9" fillId="0" borderId="0" xfId="0" applyNumberFormat="1" applyFont="1" applyAlignment="1"/>
    <xf numFmtId="164" fontId="9" fillId="2" borderId="0" xfId="0" applyNumberFormat="1" applyFont="1" applyFill="1" applyAlignment="1"/>
    <xf numFmtId="164" fontId="9" fillId="3" borderId="0" xfId="0" applyNumberFormat="1" applyFont="1" applyFill="1" applyAlignment="1"/>
    <xf numFmtId="0" fontId="8" fillId="2" borderId="5" xfId="0" applyFont="1" applyFill="1" applyBorder="1"/>
    <xf numFmtId="0" fontId="8" fillId="2" borderId="8" xfId="0" applyFont="1" applyFill="1" applyBorder="1"/>
    <xf numFmtId="164" fontId="9" fillId="0" borderId="0" xfId="0" applyNumberFormat="1" applyFont="1" applyFill="1" applyAlignment="1"/>
    <xf numFmtId="49" fontId="11" fillId="0" borderId="0" xfId="0" applyNumberFormat="1" applyFont="1"/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1" applyFont="1"/>
    <xf numFmtId="0" fontId="10" fillId="0" borderId="5" xfId="0" applyFont="1" applyFill="1" applyBorder="1"/>
    <xf numFmtId="164" fontId="15" fillId="0" borderId="5" xfId="0" applyNumberFormat="1" applyFont="1" applyFill="1" applyBorder="1" applyAlignment="1"/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0" fillId="0" borderId="14" xfId="0" applyFont="1" applyFill="1" applyBorder="1"/>
    <xf numFmtId="0" fontId="11" fillId="0" borderId="15" xfId="0" applyFont="1" applyBorder="1"/>
    <xf numFmtId="0" fontId="11" fillId="0" borderId="14" xfId="0" applyFont="1" applyBorder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164" fontId="11" fillId="0" borderId="17" xfId="0" applyNumberFormat="1" applyFont="1" applyBorder="1" applyAlignment="1">
      <alignment horizontal="center"/>
    </xf>
    <xf numFmtId="0" fontId="11" fillId="0" borderId="18" xfId="0" applyFont="1" applyBorder="1"/>
    <xf numFmtId="164" fontId="16" fillId="0" borderId="5" xfId="0" applyNumberFormat="1" applyFont="1" applyFill="1" applyBorder="1" applyAlignment="1"/>
    <xf numFmtId="49" fontId="10" fillId="0" borderId="19" xfId="0" applyNumberFormat="1" applyFont="1" applyBorder="1"/>
    <xf numFmtId="0" fontId="10" fillId="0" borderId="20" xfId="1" applyFont="1" applyBorder="1"/>
    <xf numFmtId="0" fontId="10" fillId="0" borderId="20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1857375</xdr:colOff>
      <xdr:row>11</xdr:row>
      <xdr:rowOff>143406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2952750" cy="2524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rancoisroossens@hotmail.com" TargetMode="External"/><Relationship Id="rId1" Type="http://schemas.openxmlformats.org/officeDocument/2006/relationships/hyperlink" Target="mailto:olivier@vermarcsport.b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" sqref="E1:E1048576"/>
    </sheetView>
  </sheetViews>
  <sheetFormatPr baseColWidth="10" defaultColWidth="9.109375" defaultRowHeight="12" x14ac:dyDescent="0.25"/>
  <cols>
    <col min="1" max="1" width="52.109375" style="46" bestFit="1" customWidth="1"/>
    <col min="2" max="2" width="6.21875" style="46" bestFit="1" customWidth="1"/>
    <col min="3" max="3" width="6.88671875" style="46" customWidth="1"/>
    <col min="4" max="4" width="6.88671875" style="46" bestFit="1" customWidth="1"/>
    <col min="5" max="5" width="9.33203125" style="45" bestFit="1" customWidth="1"/>
    <col min="6" max="6" width="7.5546875" style="46" customWidth="1"/>
    <col min="7" max="16384" width="9.109375" style="46"/>
  </cols>
  <sheetData>
    <row r="1" spans="1:6" x14ac:dyDescent="0.25">
      <c r="A1" s="64" t="s">
        <v>76</v>
      </c>
      <c r="B1" s="43"/>
      <c r="C1" s="44"/>
      <c r="D1" s="43"/>
    </row>
    <row r="2" spans="1:6" x14ac:dyDescent="0.25">
      <c r="A2" s="65" t="s">
        <v>75</v>
      </c>
      <c r="B2" s="47"/>
      <c r="C2" s="44"/>
      <c r="D2" s="47"/>
    </row>
    <row r="3" spans="1:6" x14ac:dyDescent="0.25">
      <c r="A3" s="66" t="s">
        <v>74</v>
      </c>
      <c r="C3" s="44"/>
    </row>
    <row r="4" spans="1:6" ht="12.6" thickBot="1" x14ac:dyDescent="0.3">
      <c r="C4" s="44"/>
    </row>
    <row r="5" spans="1:6" ht="12.6" thickTop="1" x14ac:dyDescent="0.25">
      <c r="A5" s="50" t="s">
        <v>2</v>
      </c>
      <c r="B5" s="51" t="s">
        <v>77</v>
      </c>
      <c r="C5" s="51" t="s">
        <v>78</v>
      </c>
      <c r="D5" s="51" t="s">
        <v>79</v>
      </c>
      <c r="E5" s="52" t="s">
        <v>80</v>
      </c>
      <c r="F5" s="53" t="s">
        <v>81</v>
      </c>
    </row>
    <row r="6" spans="1:6" x14ac:dyDescent="0.25">
      <c r="A6" s="54" t="s">
        <v>36</v>
      </c>
      <c r="B6" s="48"/>
      <c r="C6" s="48"/>
      <c r="D6" s="48"/>
      <c r="E6" s="49">
        <v>35</v>
      </c>
      <c r="F6" s="55"/>
    </row>
    <row r="7" spans="1:6" x14ac:dyDescent="0.25">
      <c r="A7" s="54" t="s">
        <v>37</v>
      </c>
      <c r="B7" s="48"/>
      <c r="C7" s="48"/>
      <c r="D7" s="48"/>
      <c r="E7" s="49">
        <v>60</v>
      </c>
      <c r="F7" s="55"/>
    </row>
    <row r="8" spans="1:6" x14ac:dyDescent="0.25">
      <c r="A8" s="54" t="s">
        <v>39</v>
      </c>
      <c r="B8" s="48"/>
      <c r="C8" s="48"/>
      <c r="D8" s="48"/>
      <c r="E8" s="49">
        <v>60</v>
      </c>
      <c r="F8" s="55"/>
    </row>
    <row r="9" spans="1:6" x14ac:dyDescent="0.25">
      <c r="A9" s="54" t="s">
        <v>40</v>
      </c>
      <c r="B9" s="48"/>
      <c r="C9" s="48"/>
      <c r="D9" s="48"/>
      <c r="E9" s="49">
        <v>65</v>
      </c>
      <c r="F9" s="55"/>
    </row>
    <row r="10" spans="1:6" x14ac:dyDescent="0.25">
      <c r="A10" s="54" t="s">
        <v>41</v>
      </c>
      <c r="B10" s="48"/>
      <c r="C10" s="48"/>
      <c r="D10" s="48"/>
      <c r="E10" s="49">
        <v>80</v>
      </c>
      <c r="F10" s="55"/>
    </row>
    <row r="11" spans="1:6" x14ac:dyDescent="0.25">
      <c r="A11" s="54" t="s">
        <v>42</v>
      </c>
      <c r="B11" s="48"/>
      <c r="C11" s="48"/>
      <c r="D11" s="48"/>
      <c r="E11" s="49">
        <v>60</v>
      </c>
      <c r="F11" s="55"/>
    </row>
    <row r="12" spans="1:6" x14ac:dyDescent="0.25">
      <c r="A12" s="54" t="s">
        <v>68</v>
      </c>
      <c r="B12" s="48"/>
      <c r="C12" s="48"/>
      <c r="D12" s="48"/>
      <c r="E12" s="49">
        <v>50</v>
      </c>
      <c r="F12" s="55"/>
    </row>
    <row r="13" spans="1:6" x14ac:dyDescent="0.25">
      <c r="A13" s="54" t="s">
        <v>69</v>
      </c>
      <c r="B13" s="48"/>
      <c r="C13" s="48"/>
      <c r="D13" s="48"/>
      <c r="E13" s="49">
        <v>57</v>
      </c>
      <c r="F13" s="55"/>
    </row>
    <row r="14" spans="1:6" x14ac:dyDescent="0.25">
      <c r="A14" s="54" t="s">
        <v>70</v>
      </c>
      <c r="B14" s="48"/>
      <c r="C14" s="48"/>
      <c r="D14" s="48"/>
      <c r="E14" s="49">
        <v>50</v>
      </c>
      <c r="F14" s="55"/>
    </row>
    <row r="15" spans="1:6" x14ac:dyDescent="0.25">
      <c r="A15" s="54" t="s">
        <v>71</v>
      </c>
      <c r="B15" s="48"/>
      <c r="C15" s="48"/>
      <c r="D15" s="48"/>
      <c r="E15" s="49">
        <v>57</v>
      </c>
      <c r="F15" s="55"/>
    </row>
    <row r="16" spans="1:6" x14ac:dyDescent="0.25">
      <c r="A16" s="54" t="s">
        <v>67</v>
      </c>
      <c r="B16" s="48" t="s">
        <v>72</v>
      </c>
      <c r="C16" s="48"/>
      <c r="D16" s="48"/>
      <c r="E16" s="49">
        <v>110</v>
      </c>
      <c r="F16" s="55"/>
    </row>
    <row r="17" spans="1:6" x14ac:dyDescent="0.25">
      <c r="A17" s="54" t="s">
        <v>38</v>
      </c>
      <c r="B17" s="48"/>
      <c r="C17" s="48"/>
      <c r="D17" s="48"/>
      <c r="E17" s="49">
        <v>70</v>
      </c>
      <c r="F17" s="55"/>
    </row>
    <row r="18" spans="1:6" x14ac:dyDescent="0.25">
      <c r="A18" s="54" t="s">
        <v>45</v>
      </c>
      <c r="B18" s="48" t="s">
        <v>73</v>
      </c>
      <c r="C18" s="48"/>
      <c r="D18" s="48"/>
      <c r="E18" s="49">
        <v>60</v>
      </c>
      <c r="F18" s="55"/>
    </row>
    <row r="19" spans="1:6" x14ac:dyDescent="0.25">
      <c r="A19" s="54" t="s">
        <v>51</v>
      </c>
      <c r="B19" s="48"/>
      <c r="C19" s="48"/>
      <c r="D19" s="48"/>
      <c r="E19" s="49">
        <v>45</v>
      </c>
      <c r="F19" s="55"/>
    </row>
    <row r="20" spans="1:6" x14ac:dyDescent="0.25">
      <c r="A20" s="54" t="s">
        <v>46</v>
      </c>
      <c r="B20" s="48"/>
      <c r="C20" s="48"/>
      <c r="D20" s="48"/>
      <c r="E20" s="49">
        <v>70</v>
      </c>
      <c r="F20" s="55"/>
    </row>
    <row r="21" spans="1:6" x14ac:dyDescent="0.25">
      <c r="A21" s="54" t="s">
        <v>47</v>
      </c>
      <c r="B21" s="48"/>
      <c r="C21" s="48"/>
      <c r="D21" s="48"/>
      <c r="E21" s="49">
        <v>60</v>
      </c>
      <c r="F21" s="55"/>
    </row>
    <row r="22" spans="1:6" x14ac:dyDescent="0.25">
      <c r="A22" s="54" t="s">
        <v>48</v>
      </c>
      <c r="B22" s="48"/>
      <c r="C22" s="48"/>
      <c r="D22" s="48"/>
      <c r="E22" s="49">
        <v>75</v>
      </c>
      <c r="F22" s="55"/>
    </row>
    <row r="23" spans="1:6" x14ac:dyDescent="0.25">
      <c r="A23" s="54" t="s">
        <v>49</v>
      </c>
      <c r="B23" s="48"/>
      <c r="C23" s="48"/>
      <c r="D23" s="48"/>
      <c r="E23" s="49">
        <v>65</v>
      </c>
      <c r="F23" s="55"/>
    </row>
    <row r="24" spans="1:6" x14ac:dyDescent="0.25">
      <c r="A24" s="54" t="s">
        <v>50</v>
      </c>
      <c r="B24" s="48"/>
      <c r="C24" s="48"/>
      <c r="D24" s="48"/>
      <c r="E24" s="49">
        <v>95</v>
      </c>
      <c r="F24" s="55"/>
    </row>
    <row r="25" spans="1:6" ht="13.8" x14ac:dyDescent="0.4">
      <c r="A25" s="54" t="s">
        <v>66</v>
      </c>
      <c r="B25" s="48" t="s">
        <v>72</v>
      </c>
      <c r="C25" s="48"/>
      <c r="D25" s="48"/>
      <c r="E25" s="63">
        <v>20</v>
      </c>
      <c r="F25" s="55"/>
    </row>
    <row r="26" spans="1:6" x14ac:dyDescent="0.25">
      <c r="A26" s="56"/>
      <c r="B26" s="57"/>
      <c r="C26" s="57"/>
      <c r="D26" s="57"/>
      <c r="E26" s="58" t="s">
        <v>82</v>
      </c>
      <c r="F26" s="55"/>
    </row>
    <row r="27" spans="1:6" ht="12.6" thickBot="1" x14ac:dyDescent="0.3">
      <c r="A27" s="59"/>
      <c r="B27" s="60"/>
      <c r="C27" s="60"/>
      <c r="D27" s="60"/>
      <c r="E27" s="61"/>
      <c r="F27" s="62"/>
    </row>
    <row r="28" spans="1:6" ht="12.6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3"/>
  <sheetViews>
    <sheetView topLeftCell="A16" workbookViewId="0">
      <selection activeCell="C16" sqref="C1:D1048576"/>
    </sheetView>
  </sheetViews>
  <sheetFormatPr baseColWidth="10" defaultColWidth="9.109375" defaultRowHeight="14.4" x14ac:dyDescent="0.3"/>
  <cols>
    <col min="1" max="1" width="21.6640625" bestFit="1" customWidth="1"/>
    <col min="2" max="2" width="70.88671875" bestFit="1" customWidth="1"/>
    <col min="3" max="3" width="13.5546875" customWidth="1"/>
    <col min="4" max="4" width="16.109375" customWidth="1"/>
    <col min="5" max="5" width="19.6640625" style="32" bestFit="1" customWidth="1"/>
    <col min="6" max="6" width="28.5546875" style="35" bestFit="1" customWidth="1"/>
  </cols>
  <sheetData>
    <row r="3" spans="1:6" ht="18.75" x14ac:dyDescent="0.3">
      <c r="C3" s="2" t="s">
        <v>0</v>
      </c>
      <c r="D3" s="2"/>
      <c r="E3" s="29"/>
    </row>
    <row r="4" spans="1:6" ht="18.75" x14ac:dyDescent="0.3">
      <c r="C4" s="2" t="s">
        <v>5</v>
      </c>
      <c r="D4" s="2"/>
      <c r="E4" s="29"/>
    </row>
    <row r="5" spans="1:6" ht="18.75" x14ac:dyDescent="0.3">
      <c r="C5" s="2" t="s">
        <v>6</v>
      </c>
      <c r="D5" s="2"/>
      <c r="E5" s="29"/>
    </row>
    <row r="6" spans="1:6" ht="18.75" x14ac:dyDescent="0.3">
      <c r="C6" s="2" t="s">
        <v>7</v>
      </c>
      <c r="D6" s="2"/>
      <c r="E6" s="30"/>
      <c r="F6" s="36"/>
    </row>
    <row r="7" spans="1:6" ht="18" x14ac:dyDescent="0.35">
      <c r="C7" s="2" t="s">
        <v>10</v>
      </c>
      <c r="D7" s="2"/>
      <c r="E7" s="31"/>
    </row>
    <row r="8" spans="1:6" ht="18.75" x14ac:dyDescent="0.3">
      <c r="C8" s="2" t="s">
        <v>11</v>
      </c>
      <c r="D8" s="2"/>
      <c r="E8" s="31"/>
    </row>
    <row r="12" spans="1:6" ht="15" x14ac:dyDescent="0.25">
      <c r="A12" s="7" t="s">
        <v>14</v>
      </c>
      <c r="B12" t="s">
        <v>28</v>
      </c>
    </row>
    <row r="13" spans="1:6" x14ac:dyDescent="0.3">
      <c r="A13" s="7" t="s">
        <v>15</v>
      </c>
      <c r="B13" t="s">
        <v>29</v>
      </c>
    </row>
    <row r="14" spans="1:6" ht="15" x14ac:dyDescent="0.25">
      <c r="A14" s="7" t="s">
        <v>16</v>
      </c>
      <c r="B14" t="s">
        <v>30</v>
      </c>
    </row>
    <row r="15" spans="1:6" ht="15" x14ac:dyDescent="0.25">
      <c r="A15" s="7"/>
      <c r="B15" t="s">
        <v>31</v>
      </c>
    </row>
    <row r="16" spans="1:6" x14ac:dyDescent="0.3">
      <c r="A16" s="7" t="s">
        <v>18</v>
      </c>
      <c r="B16" s="20" t="s">
        <v>32</v>
      </c>
    </row>
    <row r="17" spans="1:7" ht="15" x14ac:dyDescent="0.25">
      <c r="A17" s="7" t="s">
        <v>19</v>
      </c>
      <c r="B17" s="1" t="s">
        <v>33</v>
      </c>
    </row>
    <row r="18" spans="1:7" ht="15" x14ac:dyDescent="0.25">
      <c r="A18" s="7"/>
    </row>
    <row r="19" spans="1:7" ht="15" x14ac:dyDescent="0.25">
      <c r="A19" s="7" t="s">
        <v>20</v>
      </c>
    </row>
    <row r="20" spans="1:7" ht="15" x14ac:dyDescent="0.25">
      <c r="A20" s="7" t="s">
        <v>17</v>
      </c>
      <c r="B20" s="8" t="s">
        <v>34</v>
      </c>
    </row>
    <row r="21" spans="1:7" ht="15.75" thickBot="1" x14ac:dyDescent="0.3">
      <c r="A21" s="7"/>
    </row>
    <row r="22" spans="1:7" ht="16.5" thickBot="1" x14ac:dyDescent="0.3">
      <c r="B22" s="9" t="s">
        <v>35</v>
      </c>
    </row>
    <row r="23" spans="1:7" ht="15.75" thickBot="1" x14ac:dyDescent="0.3"/>
    <row r="24" spans="1:7" ht="16.2" thickBot="1" x14ac:dyDescent="0.35">
      <c r="A24" s="4" t="s">
        <v>1</v>
      </c>
      <c r="B24" s="5" t="s">
        <v>2</v>
      </c>
      <c r="C24" s="5" t="s">
        <v>3</v>
      </c>
      <c r="D24" s="6" t="s">
        <v>4</v>
      </c>
      <c r="E24" s="33" t="s">
        <v>27</v>
      </c>
      <c r="F24" s="35" t="s">
        <v>61</v>
      </c>
    </row>
    <row r="25" spans="1:7" ht="15" x14ac:dyDescent="0.25">
      <c r="A25" s="18"/>
      <c r="B25" s="18" t="s">
        <v>36</v>
      </c>
      <c r="C25" s="21">
        <v>26.85</v>
      </c>
      <c r="D25" s="21">
        <f>A25*C25</f>
        <v>0</v>
      </c>
      <c r="E25" s="32">
        <f>C25*1.21</f>
        <v>32.488500000000002</v>
      </c>
      <c r="F25" s="39">
        <v>35</v>
      </c>
      <c r="G25" t="s">
        <v>63</v>
      </c>
    </row>
    <row r="26" spans="1:7" ht="15" x14ac:dyDescent="0.25">
      <c r="A26" s="11"/>
      <c r="B26" s="18" t="s">
        <v>37</v>
      </c>
      <c r="C26" s="22">
        <v>50.5</v>
      </c>
      <c r="D26" s="21">
        <f t="shared" ref="D26:D46" si="0">A26*C26</f>
        <v>0</v>
      </c>
      <c r="E26" s="32">
        <f t="shared" ref="E26:E46" si="1">C26*1.21</f>
        <v>61.104999999999997</v>
      </c>
      <c r="F26" s="37">
        <v>60</v>
      </c>
    </row>
    <row r="27" spans="1:7" ht="15" x14ac:dyDescent="0.25">
      <c r="A27" s="11"/>
      <c r="B27" s="41" t="s">
        <v>38</v>
      </c>
      <c r="C27" s="22">
        <v>56.45</v>
      </c>
      <c r="D27" s="21">
        <f t="shared" si="0"/>
        <v>0</v>
      </c>
      <c r="E27" s="32">
        <f t="shared" si="1"/>
        <v>68.304500000000004</v>
      </c>
      <c r="F27" s="39">
        <v>70</v>
      </c>
      <c r="G27" t="s">
        <v>63</v>
      </c>
    </row>
    <row r="28" spans="1:7" ht="15" x14ac:dyDescent="0.25">
      <c r="A28" s="11"/>
      <c r="B28" s="41" t="s">
        <v>45</v>
      </c>
      <c r="C28" s="22">
        <v>49.6</v>
      </c>
      <c r="D28" s="21">
        <f t="shared" si="0"/>
        <v>0</v>
      </c>
      <c r="E28" s="32">
        <f t="shared" si="1"/>
        <v>60.015999999999998</v>
      </c>
      <c r="F28" s="42">
        <v>60</v>
      </c>
      <c r="G28" t="s">
        <v>64</v>
      </c>
    </row>
    <row r="29" spans="1:7" ht="15" x14ac:dyDescent="0.25">
      <c r="A29" s="11"/>
      <c r="B29" s="18" t="s">
        <v>51</v>
      </c>
      <c r="C29" s="22">
        <v>36.549999999999997</v>
      </c>
      <c r="D29" s="21">
        <f t="shared" si="0"/>
        <v>0</v>
      </c>
      <c r="E29" s="32">
        <f t="shared" si="1"/>
        <v>44.225499999999997</v>
      </c>
      <c r="F29" s="37">
        <v>45</v>
      </c>
      <c r="G29" t="s">
        <v>65</v>
      </c>
    </row>
    <row r="30" spans="1:7" ht="15" x14ac:dyDescent="0.25">
      <c r="A30" s="11"/>
      <c r="B30" s="11" t="s">
        <v>39</v>
      </c>
      <c r="C30" s="22">
        <v>47.3</v>
      </c>
      <c r="D30" s="21">
        <f t="shared" si="0"/>
        <v>0</v>
      </c>
      <c r="E30" s="32">
        <f t="shared" si="1"/>
        <v>57.232999999999997</v>
      </c>
      <c r="F30" s="37">
        <v>60</v>
      </c>
    </row>
    <row r="31" spans="1:7" ht="15" x14ac:dyDescent="0.25">
      <c r="A31" s="11"/>
      <c r="B31" s="11" t="s">
        <v>40</v>
      </c>
      <c r="C31" s="22">
        <v>51.65</v>
      </c>
      <c r="D31" s="21">
        <f t="shared" si="0"/>
        <v>0</v>
      </c>
      <c r="E31" s="32">
        <f t="shared" si="1"/>
        <v>62.496499999999997</v>
      </c>
      <c r="F31" s="37">
        <v>65</v>
      </c>
    </row>
    <row r="32" spans="1:7" ht="15" x14ac:dyDescent="0.25">
      <c r="A32" s="11"/>
      <c r="B32" s="11" t="s">
        <v>41</v>
      </c>
      <c r="C32" s="22">
        <v>67.099999999999994</v>
      </c>
      <c r="D32" s="21">
        <f t="shared" si="0"/>
        <v>0</v>
      </c>
      <c r="E32" s="32">
        <f t="shared" si="1"/>
        <v>81.190999999999988</v>
      </c>
      <c r="F32" s="37">
        <v>80</v>
      </c>
    </row>
    <row r="33" spans="1:7" ht="15" x14ac:dyDescent="0.25">
      <c r="A33" s="11"/>
      <c r="B33" s="11" t="s">
        <v>42</v>
      </c>
      <c r="C33" s="22">
        <v>49.3</v>
      </c>
      <c r="D33" s="21">
        <f t="shared" si="0"/>
        <v>0</v>
      </c>
      <c r="E33" s="32">
        <f t="shared" si="1"/>
        <v>59.652999999999992</v>
      </c>
      <c r="F33" s="37">
        <v>60</v>
      </c>
    </row>
    <row r="34" spans="1:7" x14ac:dyDescent="0.3">
      <c r="A34" s="11"/>
      <c r="B34" s="11" t="s">
        <v>43</v>
      </c>
      <c r="C34" s="22">
        <v>39</v>
      </c>
      <c r="D34" s="21">
        <f t="shared" si="0"/>
        <v>0</v>
      </c>
      <c r="E34" s="32">
        <f t="shared" si="1"/>
        <v>47.19</v>
      </c>
      <c r="F34" s="37">
        <v>50</v>
      </c>
    </row>
    <row r="35" spans="1:7" x14ac:dyDescent="0.3">
      <c r="A35" s="11"/>
      <c r="B35" s="11" t="s">
        <v>44</v>
      </c>
      <c r="C35" s="22">
        <v>40.9</v>
      </c>
      <c r="D35" s="21">
        <f t="shared" si="0"/>
        <v>0</v>
      </c>
      <c r="E35" s="32">
        <f t="shared" si="1"/>
        <v>49.488999999999997</v>
      </c>
      <c r="F35" s="37">
        <v>50</v>
      </c>
    </row>
    <row r="36" spans="1:7" ht="15" x14ac:dyDescent="0.25">
      <c r="A36" s="11"/>
      <c r="B36" s="40" t="s">
        <v>46</v>
      </c>
      <c r="C36" s="22">
        <v>53.8</v>
      </c>
      <c r="D36" s="21">
        <f t="shared" si="0"/>
        <v>0</v>
      </c>
      <c r="E36" s="32">
        <f t="shared" si="1"/>
        <v>65.097999999999999</v>
      </c>
      <c r="F36" s="38">
        <v>70</v>
      </c>
      <c r="G36" t="s">
        <v>62</v>
      </c>
    </row>
    <row r="37" spans="1:7" x14ac:dyDescent="0.3">
      <c r="A37" s="11"/>
      <c r="B37" s="40" t="s">
        <v>47</v>
      </c>
      <c r="C37" s="22">
        <v>45.45</v>
      </c>
      <c r="D37" s="21">
        <f t="shared" si="0"/>
        <v>0</v>
      </c>
      <c r="E37" s="32">
        <f t="shared" si="1"/>
        <v>54.994500000000002</v>
      </c>
      <c r="F37" s="38">
        <v>60</v>
      </c>
      <c r="G37" t="s">
        <v>62</v>
      </c>
    </row>
    <row r="38" spans="1:7" x14ac:dyDescent="0.3">
      <c r="A38" s="11"/>
      <c r="B38" s="11" t="s">
        <v>48</v>
      </c>
      <c r="C38" s="22">
        <v>58.15</v>
      </c>
      <c r="D38" s="21">
        <f t="shared" si="0"/>
        <v>0</v>
      </c>
      <c r="E38" s="32">
        <f t="shared" si="1"/>
        <v>70.361499999999992</v>
      </c>
      <c r="F38" s="37">
        <v>75</v>
      </c>
    </row>
    <row r="39" spans="1:7" x14ac:dyDescent="0.3">
      <c r="A39" s="11"/>
      <c r="B39" s="11" t="s">
        <v>49</v>
      </c>
      <c r="C39" s="22">
        <v>51.8</v>
      </c>
      <c r="D39" s="21">
        <f t="shared" si="0"/>
        <v>0</v>
      </c>
      <c r="E39" s="32">
        <f t="shared" si="1"/>
        <v>62.677999999999997</v>
      </c>
      <c r="F39" s="37">
        <v>65</v>
      </c>
    </row>
    <row r="40" spans="1:7" x14ac:dyDescent="0.3">
      <c r="A40" s="11"/>
      <c r="B40" s="14" t="s">
        <v>50</v>
      </c>
      <c r="C40" s="23">
        <v>77.650000000000006</v>
      </c>
      <c r="D40" s="21">
        <f t="shared" si="0"/>
        <v>0</v>
      </c>
      <c r="E40" s="32">
        <f t="shared" si="1"/>
        <v>93.956500000000005</v>
      </c>
      <c r="F40" s="37">
        <v>95</v>
      </c>
    </row>
    <row r="41" spans="1:7" x14ac:dyDescent="0.3">
      <c r="A41" s="11"/>
      <c r="B41" s="14" t="s">
        <v>52</v>
      </c>
      <c r="C41" s="23">
        <v>13.35</v>
      </c>
      <c r="D41" s="21">
        <f t="shared" si="0"/>
        <v>0</v>
      </c>
      <c r="E41" s="32">
        <f t="shared" si="1"/>
        <v>16.153499999999998</v>
      </c>
      <c r="F41" s="39">
        <v>20</v>
      </c>
    </row>
    <row r="42" spans="1:7" x14ac:dyDescent="0.3">
      <c r="A42" s="11"/>
      <c r="B42" s="14" t="s">
        <v>53</v>
      </c>
      <c r="C42" s="23">
        <v>15.5</v>
      </c>
      <c r="D42" s="21">
        <f t="shared" si="0"/>
        <v>0</v>
      </c>
      <c r="E42" s="32">
        <f t="shared" si="1"/>
        <v>18.754999999999999</v>
      </c>
      <c r="F42" s="37">
        <v>20</v>
      </c>
    </row>
    <row r="43" spans="1:7" x14ac:dyDescent="0.3">
      <c r="A43" s="11"/>
      <c r="B43" s="14" t="s">
        <v>54</v>
      </c>
      <c r="C43" s="23">
        <v>6.75</v>
      </c>
      <c r="D43" s="21">
        <f t="shared" si="0"/>
        <v>0</v>
      </c>
      <c r="E43" s="32">
        <f t="shared" si="1"/>
        <v>8.1675000000000004</v>
      </c>
      <c r="F43" s="37">
        <v>10</v>
      </c>
    </row>
    <row r="44" spans="1:7" x14ac:dyDescent="0.3">
      <c r="A44" s="11"/>
      <c r="B44" s="14" t="s">
        <v>55</v>
      </c>
      <c r="C44" s="23">
        <v>8.4</v>
      </c>
      <c r="D44" s="21">
        <f t="shared" si="0"/>
        <v>0</v>
      </c>
      <c r="E44" s="32">
        <f t="shared" si="1"/>
        <v>10.164</v>
      </c>
      <c r="F44" s="37">
        <v>10</v>
      </c>
    </row>
    <row r="45" spans="1:7" x14ac:dyDescent="0.3">
      <c r="A45" s="11"/>
      <c r="B45" s="14" t="s">
        <v>56</v>
      </c>
      <c r="C45" s="23">
        <v>7.5</v>
      </c>
      <c r="D45" s="21">
        <f t="shared" si="0"/>
        <v>0</v>
      </c>
      <c r="E45" s="32">
        <f t="shared" si="1"/>
        <v>9.0749999999999993</v>
      </c>
      <c r="F45" s="37">
        <v>10</v>
      </c>
    </row>
    <row r="46" spans="1:7" ht="15" thickBot="1" x14ac:dyDescent="0.35">
      <c r="A46" s="11"/>
      <c r="B46" s="14" t="s">
        <v>57</v>
      </c>
      <c r="C46" s="23">
        <v>90.2</v>
      </c>
      <c r="D46" s="21">
        <f t="shared" si="0"/>
        <v>0</v>
      </c>
      <c r="E46" s="32">
        <f t="shared" si="1"/>
        <v>109.142</v>
      </c>
      <c r="F46" s="37">
        <v>110</v>
      </c>
    </row>
    <row r="47" spans="1:7" ht="15" thickBot="1" x14ac:dyDescent="0.35">
      <c r="A47" s="34"/>
      <c r="B47" s="16" t="s">
        <v>23</v>
      </c>
      <c r="C47" s="24"/>
      <c r="D47" s="25">
        <f>SUM(D25:D46)</f>
        <v>0</v>
      </c>
    </row>
    <row r="48" spans="1:7" x14ac:dyDescent="0.3">
      <c r="A48" s="11"/>
      <c r="B48" s="15"/>
      <c r="C48" s="21"/>
      <c r="D48" s="21"/>
    </row>
    <row r="49" spans="1:5" x14ac:dyDescent="0.3">
      <c r="A49" s="11">
        <v>1</v>
      </c>
      <c r="B49" s="12" t="s">
        <v>58</v>
      </c>
      <c r="C49" s="22">
        <v>100</v>
      </c>
      <c r="D49" s="22">
        <f>A49*C49</f>
        <v>100</v>
      </c>
    </row>
    <row r="50" spans="1:5" ht="15" thickBot="1" x14ac:dyDescent="0.35">
      <c r="A50" s="11">
        <v>1</v>
      </c>
      <c r="B50" s="12" t="s">
        <v>59</v>
      </c>
      <c r="C50" s="22">
        <v>100</v>
      </c>
      <c r="D50" s="22">
        <f t="shared" ref="D50:D51" si="2">A50*C50</f>
        <v>100</v>
      </c>
    </row>
    <row r="51" spans="1:5" ht="15" thickBot="1" x14ac:dyDescent="0.35">
      <c r="A51" s="11"/>
      <c r="B51" s="12" t="s">
        <v>60</v>
      </c>
      <c r="C51" s="22">
        <v>30</v>
      </c>
      <c r="D51" s="22">
        <f t="shared" si="2"/>
        <v>0</v>
      </c>
    </row>
    <row r="52" spans="1:5" ht="15" thickBot="1" x14ac:dyDescent="0.35">
      <c r="A52" s="13"/>
      <c r="B52" s="16" t="s">
        <v>22</v>
      </c>
      <c r="C52" s="24"/>
      <c r="D52" s="25">
        <f>SUM(D49:D51)</f>
        <v>200</v>
      </c>
    </row>
    <row r="53" spans="1:5" ht="15" thickBot="1" x14ac:dyDescent="0.35">
      <c r="A53" s="11"/>
      <c r="B53" s="19"/>
      <c r="C53" s="26"/>
      <c r="D53" s="26"/>
      <c r="E53"/>
    </row>
    <row r="54" spans="1:5" ht="15" thickBot="1" x14ac:dyDescent="0.35">
      <c r="A54" s="13"/>
      <c r="B54" s="16" t="s">
        <v>21</v>
      </c>
      <c r="C54" s="27"/>
      <c r="D54" s="25">
        <f>SUM(D47,D52)</f>
        <v>200</v>
      </c>
    </row>
    <row r="55" spans="1:5" ht="15" thickBot="1" x14ac:dyDescent="0.35">
      <c r="A55" s="11"/>
      <c r="B55" s="17" t="s">
        <v>24</v>
      </c>
      <c r="C55" s="28"/>
      <c r="D55" s="28">
        <f>D54*0.21</f>
        <v>42</v>
      </c>
    </row>
    <row r="56" spans="1:5" ht="15" thickBot="1" x14ac:dyDescent="0.35">
      <c r="A56" s="13"/>
      <c r="B56" s="16" t="s">
        <v>25</v>
      </c>
      <c r="C56" s="27"/>
      <c r="D56" s="25">
        <f>SUM(D54:D55)</f>
        <v>242</v>
      </c>
    </row>
    <row r="57" spans="1:5" x14ac:dyDescent="0.3">
      <c r="B57" s="7"/>
      <c r="C57" s="7"/>
      <c r="D57" s="7"/>
    </row>
    <row r="58" spans="1:5" x14ac:dyDescent="0.3">
      <c r="B58" s="7"/>
      <c r="C58" s="7"/>
      <c r="D58" s="7"/>
    </row>
    <row r="60" spans="1:5" ht="18" x14ac:dyDescent="0.35">
      <c r="A60" s="10" t="s">
        <v>26</v>
      </c>
      <c r="B60" s="2" t="s">
        <v>8</v>
      </c>
    </row>
    <row r="61" spans="1:5" ht="18" x14ac:dyDescent="0.35">
      <c r="A61" s="2"/>
      <c r="B61" s="2" t="s">
        <v>9</v>
      </c>
    </row>
    <row r="62" spans="1:5" ht="18" x14ac:dyDescent="0.35">
      <c r="A62" s="2"/>
      <c r="B62" s="2" t="s">
        <v>12</v>
      </c>
    </row>
    <row r="63" spans="1:5" ht="18" x14ac:dyDescent="0.35">
      <c r="A63" s="3"/>
      <c r="B63" s="3" t="s">
        <v>13</v>
      </c>
    </row>
  </sheetData>
  <hyperlinks>
    <hyperlink ref="B63" r:id="rId1"/>
    <hyperlink ref="B1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Kaisen</dc:creator>
  <cp:lastModifiedBy>User</cp:lastModifiedBy>
  <cp:lastPrinted>2020-04-19T05:27:15Z</cp:lastPrinted>
  <dcterms:created xsi:type="dcterms:W3CDTF">2014-09-08T11:37:53Z</dcterms:created>
  <dcterms:modified xsi:type="dcterms:W3CDTF">2021-06-05T16:28:06Z</dcterms:modified>
</cp:coreProperties>
</file>